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807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J6" i="1"/>
  <c r="K6" s="1"/>
  <c r="J5"/>
  <c r="K5" s="1"/>
  <c r="J4"/>
  <c r="K4" s="1"/>
  <c r="J3"/>
  <c r="K3" s="1"/>
  <c r="J2"/>
  <c r="K2" s="1"/>
  <c r="M2" l="1"/>
  <c r="P2" s="1"/>
  <c r="N6"/>
  <c r="N5"/>
  <c r="N4"/>
  <c r="N3"/>
  <c r="N2"/>
  <c r="N7" l="1"/>
  <c r="O2" s="1"/>
</calcChain>
</file>

<file path=xl/sharedStrings.xml><?xml version="1.0" encoding="utf-8"?>
<sst xmlns="http://schemas.openxmlformats.org/spreadsheetml/2006/main" count="20" uniqueCount="20">
  <si>
    <t>g</t>
  </si>
  <si>
    <t>Κλίση= συντελεστής της y=f(x)</t>
  </si>
  <si>
    <t>L</t>
  </si>
  <si>
    <t>κλίση</t>
  </si>
  <si>
    <r>
      <t>άξονας Χ:  Τ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</si>
  <si>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r>
      <t>T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</si>
  <si>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r>
      <t>g=κλίσηx4π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</si>
  <si>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r>
      <t>α</t>
    </r>
    <r>
      <rPr>
        <vertAlign val="subscript"/>
        <sz val="11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 (Μέσος όρος g)</t>
    </r>
  </si>
  <si>
    <r>
      <t>α</t>
    </r>
    <r>
      <rPr>
        <vertAlign val="subscript"/>
        <sz val="11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charset val="161"/>
        <scheme val="minor"/>
      </rPr>
      <t xml:space="preserve"> (κλίση)</t>
    </r>
  </si>
  <si>
    <r>
      <t>T</t>
    </r>
    <r>
      <rPr>
        <vertAlign val="subscript"/>
        <sz val="11"/>
        <color theme="1"/>
        <rFont val="Calibri"/>
        <family val="2"/>
        <charset val="161"/>
        <scheme val="minor"/>
      </rPr>
      <t>1</t>
    </r>
  </si>
  <si>
    <r>
      <t>T</t>
    </r>
    <r>
      <rPr>
        <vertAlign val="subscript"/>
        <sz val="11"/>
        <color theme="1"/>
        <rFont val="Calibri"/>
        <family val="2"/>
        <charset val="161"/>
        <scheme val="minor"/>
      </rPr>
      <t>2</t>
    </r>
  </si>
  <si>
    <r>
      <t>T</t>
    </r>
    <r>
      <rPr>
        <vertAlign val="subscript"/>
        <sz val="11"/>
        <color theme="1"/>
        <rFont val="Calibri"/>
        <family val="2"/>
        <charset val="161"/>
        <scheme val="minor"/>
      </rPr>
      <t>3</t>
    </r>
  </si>
  <si>
    <r>
      <t>T</t>
    </r>
    <r>
      <rPr>
        <vertAlign val="subscript"/>
        <sz val="11"/>
        <color theme="1"/>
        <rFont val="Calibri"/>
        <family val="2"/>
        <charset val="161"/>
        <scheme val="minor"/>
      </rPr>
      <t>4</t>
    </r>
  </si>
  <si>
    <r>
      <t>T</t>
    </r>
    <r>
      <rPr>
        <vertAlign val="subscript"/>
        <sz val="11"/>
        <color theme="1"/>
        <rFont val="Calibri"/>
        <family val="2"/>
        <charset val="161"/>
        <scheme val="minor"/>
      </rPr>
      <t>5</t>
    </r>
  </si>
  <si>
    <r>
      <t>T</t>
    </r>
    <r>
      <rPr>
        <vertAlign val="subscript"/>
        <sz val="11"/>
        <color theme="1"/>
        <rFont val="Calibri"/>
        <family val="2"/>
        <charset val="161"/>
        <scheme val="minor"/>
      </rPr>
      <t>6</t>
    </r>
  </si>
  <si>
    <r>
      <t>T</t>
    </r>
    <r>
      <rPr>
        <vertAlign val="subscript"/>
        <sz val="11"/>
        <color theme="1"/>
        <rFont val="Calibri"/>
        <family val="2"/>
        <charset val="161"/>
        <scheme val="minor"/>
      </rPr>
      <t>7</t>
    </r>
  </si>
  <si>
    <r>
      <t>T</t>
    </r>
    <r>
      <rPr>
        <vertAlign val="subscript"/>
        <sz val="11"/>
        <color theme="1"/>
        <rFont val="Calibri"/>
        <family val="2"/>
        <charset val="161"/>
        <scheme val="minor"/>
      </rPr>
      <t>8</t>
    </r>
  </si>
  <si>
    <t>άξονας y: μήκος εκκρεμούς L</t>
  </si>
  <si>
    <t>Μέση τιμή T</t>
  </si>
  <si>
    <t>Τα παραπάνω κελιά συμπληρώνονται όπως στο φύλλο εργασίας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</si>
</sst>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"/>
  </numFmts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vertAlign val="subscript"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0" fillId="0" borderId="1" xfId="0" applyBorder="1" applyAlignment="1">
      <alignment horizontal="center"/>
    </xf>
    <xf numFmtId="164" fontId="0" fillId="3" borderId="0" xfId="1" applyNumberFormat="1" applyFont="1" applyFill="1"/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7.8919072615923014E-2"/>
          <c:y val="2.8252405949256338E-2"/>
          <c:w val="0.88687270341207369"/>
          <c:h val="0.8789158646835824"/>
        </c:manualLayout>
      </c:layout>
      <c:scatterChart>
        <c:scatterStyle val="smoothMarker"/>
        <c:ser>
          <c:idx val="0"/>
          <c:order val="0"/>
          <c:spPr>
            <a:ln w="31750"/>
          </c:spPr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intercept val="0"/>
            <c:dispEq val="1"/>
            <c:trendlineLbl>
              <c:layout>
                <c:manualLayout>
                  <c:x val="-0.36913083611732511"/>
                  <c:y val="2.087004184717875E-2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/>
                      <a:t>y = </a:t>
                    </a:r>
                    <a:r>
                      <a:rPr lang="en-US">
                        <a:solidFill>
                          <a:srgbClr val="FF0000"/>
                        </a:solidFill>
                      </a:rPr>
                      <a:t>0,2491</a:t>
                    </a:r>
                    <a:r>
                      <a:rPr lang="en-US"/>
                      <a:t>x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Φύλλο1!$K$2:$K$6</c:f>
              <c:numCache>
                <c:formatCode>General</c:formatCode>
                <c:ptCount val="5"/>
                <c:pt idx="0">
                  <c:v>1.6185882564062504</c:v>
                </c:pt>
                <c:pt idx="1">
                  <c:v>1.6996336900000002</c:v>
                </c:pt>
                <c:pt idx="2">
                  <c:v>1.8840307600000001</c:v>
                </c:pt>
                <c:pt idx="3">
                  <c:v>2.0368998400000002</c:v>
                </c:pt>
                <c:pt idx="4">
                  <c:v>2.2828188099999989</c:v>
                </c:pt>
              </c:numCache>
            </c:numRef>
          </c:xVal>
          <c:yVal>
            <c:numRef>
              <c:f>Φύλλο1!$A$2:$A$6</c:f>
              <c:numCache>
                <c:formatCode>General</c:formatCode>
                <c:ptCount val="5"/>
                <c:pt idx="0">
                  <c:v>0.4</c:v>
                </c:pt>
                <c:pt idx="1">
                  <c:v>0.42499999999999999</c:v>
                </c:pt>
                <c:pt idx="2">
                  <c:v>0.47199999999999998</c:v>
                </c:pt>
                <c:pt idx="3">
                  <c:v>0.505</c:v>
                </c:pt>
                <c:pt idx="4">
                  <c:v>0.56999999999999995</c:v>
                </c:pt>
              </c:numCache>
            </c:numRef>
          </c:yVal>
          <c:smooth val="1"/>
        </c:ser>
        <c:axId val="89988480"/>
        <c:axId val="89998464"/>
      </c:scatterChart>
      <c:valAx>
        <c:axId val="89988480"/>
        <c:scaling>
          <c:orientation val="minMax"/>
        </c:scaling>
        <c:axPos val="b"/>
        <c:minorGridlines/>
        <c:numFmt formatCode="General" sourceLinked="1"/>
        <c:tickLblPos val="nextTo"/>
        <c:crossAx val="89998464"/>
        <c:crossesAt val="0"/>
        <c:crossBetween val="midCat"/>
      </c:valAx>
      <c:valAx>
        <c:axId val="89998464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89988480"/>
        <c:crossesAt val="0"/>
        <c:crossBetween val="midCat"/>
      </c:valAx>
    </c:plotArea>
    <c:plotVisOnly val="1"/>
  </c:chart>
  <c:spPr>
    <a:solidFill>
      <a:srgbClr val="92D050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13</xdr:row>
      <xdr:rowOff>28575</xdr:rowOff>
    </xdr:from>
    <xdr:to>
      <xdr:col>13</xdr:col>
      <xdr:colOff>581025</xdr:colOff>
      <xdr:row>24</xdr:row>
      <xdr:rowOff>171450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B12" sqref="B12"/>
    </sheetView>
  </sheetViews>
  <sheetFormatPr defaultRowHeight="15"/>
  <cols>
    <col min="10" max="10" width="14" customWidth="1"/>
    <col min="13" max="13" width="13" customWidth="1"/>
    <col min="15" max="15" width="18.28515625" customWidth="1"/>
    <col min="16" max="16" width="12.42578125" customWidth="1"/>
  </cols>
  <sheetData>
    <row r="1" spans="1:16" ht="18.75">
      <c r="A1" s="2" t="s">
        <v>2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4" t="s">
        <v>18</v>
      </c>
      <c r="K1" s="2" t="s">
        <v>5</v>
      </c>
      <c r="L1" s="2" t="s">
        <v>3</v>
      </c>
      <c r="M1" s="2" t="s">
        <v>6</v>
      </c>
      <c r="N1" s="2" t="s">
        <v>0</v>
      </c>
      <c r="O1" s="2" t="s">
        <v>7</v>
      </c>
      <c r="P1" s="2" t="s">
        <v>8</v>
      </c>
    </row>
    <row r="2" spans="1:16">
      <c r="A2" s="6">
        <v>0.4</v>
      </c>
      <c r="B2" s="6">
        <v>1.274</v>
      </c>
      <c r="C2" s="6">
        <v>1.2719</v>
      </c>
      <c r="D2" s="6">
        <v>1.272</v>
      </c>
      <c r="E2" s="6">
        <v>1.2722</v>
      </c>
      <c r="F2" s="6">
        <v>1.2719</v>
      </c>
      <c r="G2" s="6">
        <v>1.2722</v>
      </c>
      <c r="H2" s="6">
        <v>1.2718</v>
      </c>
      <c r="I2" s="6">
        <v>1.2719</v>
      </c>
      <c r="J2" s="5">
        <f>AVERAGE(B2:I2)</f>
        <v>1.2722375000000001</v>
      </c>
      <c r="K2">
        <f>J2^2</f>
        <v>1.6185882564062504</v>
      </c>
      <c r="L2" s="6">
        <v>0.24909999999999999</v>
      </c>
      <c r="M2">
        <f>40*L2</f>
        <v>9.9639999999999986</v>
      </c>
      <c r="N2">
        <f>40*A2/K2</f>
        <v>9.8851575974761996</v>
      </c>
      <c r="O2" s="7">
        <f>(9.81-N7)/9.81</f>
        <v>-1.5556865663298275E-2</v>
      </c>
      <c r="P2" s="7">
        <f>(9.81-M2)/9.81</f>
        <v>-1.5698267074413672E-2</v>
      </c>
    </row>
    <row r="3" spans="1:16">
      <c r="A3" s="6">
        <v>0.42499999999999999</v>
      </c>
      <c r="B3" s="6">
        <v>1.3037000000000001</v>
      </c>
      <c r="C3" s="6">
        <v>1.3037000000000001</v>
      </c>
      <c r="D3" s="6">
        <v>1.3037000000000001</v>
      </c>
      <c r="E3" s="6">
        <v>1.3037000000000001</v>
      </c>
      <c r="F3" s="6">
        <v>1.3037000000000001</v>
      </c>
      <c r="G3" s="6">
        <v>1.3037000000000001</v>
      </c>
      <c r="H3" s="6">
        <v>1.3037000000000001</v>
      </c>
      <c r="I3" s="6">
        <v>1.3037000000000001</v>
      </c>
      <c r="J3" s="3">
        <f t="shared" ref="J3:J6" si="0">AVERAGE(B3:I3)</f>
        <v>1.3037000000000001</v>
      </c>
      <c r="K3">
        <f t="shared" ref="K3:K6" si="1">J3^2</f>
        <v>1.6996336900000002</v>
      </c>
      <c r="N3">
        <f>40*A3/K3</f>
        <v>10.002155229107043</v>
      </c>
    </row>
    <row r="4" spans="1:16">
      <c r="A4" s="6">
        <v>0.47199999999999998</v>
      </c>
      <c r="B4" s="6">
        <v>1.3726</v>
      </c>
      <c r="C4" s="6">
        <v>1.3726</v>
      </c>
      <c r="D4" s="6">
        <v>1.3726</v>
      </c>
      <c r="E4" s="6">
        <v>1.3726</v>
      </c>
      <c r="F4" s="6">
        <v>1.3726</v>
      </c>
      <c r="G4" s="6">
        <v>1.3726</v>
      </c>
      <c r="H4" s="6">
        <v>1.3726</v>
      </c>
      <c r="I4" s="6">
        <v>1.3726</v>
      </c>
      <c r="J4" s="3">
        <f t="shared" si="0"/>
        <v>1.3726</v>
      </c>
      <c r="K4">
        <f t="shared" si="1"/>
        <v>1.8840307600000001</v>
      </c>
      <c r="N4">
        <f>40*A4/K4</f>
        <v>10.021067808892886</v>
      </c>
    </row>
    <row r="5" spans="1:16">
      <c r="A5" s="6">
        <v>0.505</v>
      </c>
      <c r="B5" s="6">
        <v>1.4272</v>
      </c>
      <c r="C5" s="6">
        <v>1.4272</v>
      </c>
      <c r="D5" s="6">
        <v>1.4272</v>
      </c>
      <c r="E5" s="6">
        <v>1.4272</v>
      </c>
      <c r="F5" s="6">
        <v>1.4272</v>
      </c>
      <c r="G5" s="6">
        <v>1.4272</v>
      </c>
      <c r="H5" s="6">
        <v>1.4272</v>
      </c>
      <c r="I5" s="6">
        <v>1.4272</v>
      </c>
      <c r="J5" s="3">
        <f t="shared" si="0"/>
        <v>1.4272</v>
      </c>
      <c r="K5">
        <f t="shared" si="1"/>
        <v>2.0368998400000002</v>
      </c>
      <c r="N5">
        <f>40*A5/K5</f>
        <v>9.9170315610609485</v>
      </c>
    </row>
    <row r="6" spans="1:16">
      <c r="A6" s="6">
        <v>0.56999999999999995</v>
      </c>
      <c r="B6" s="6">
        <v>1.5108999999999999</v>
      </c>
      <c r="C6" s="6">
        <v>1.5108999999999999</v>
      </c>
      <c r="D6" s="6">
        <v>1.5108999999999999</v>
      </c>
      <c r="E6" s="6">
        <v>1.5108999999999999</v>
      </c>
      <c r="F6" s="6">
        <v>1.5108999999999999</v>
      </c>
      <c r="G6" s="6">
        <v>1.5108999999999999</v>
      </c>
      <c r="H6" s="6">
        <v>1.5108999999999999</v>
      </c>
      <c r="I6" s="6">
        <v>1.5108999999999999</v>
      </c>
      <c r="J6" s="3">
        <f t="shared" si="0"/>
        <v>1.5108999999999997</v>
      </c>
      <c r="K6">
        <f t="shared" si="1"/>
        <v>2.2828188099999989</v>
      </c>
      <c r="N6">
        <f>40*A6/K6</f>
        <v>9.9876520642477136</v>
      </c>
    </row>
    <row r="7" spans="1:16">
      <c r="C7" s="3"/>
      <c r="D7" s="3"/>
      <c r="E7" s="3"/>
      <c r="F7" s="3"/>
      <c r="G7" s="3"/>
      <c r="H7" s="3"/>
      <c r="I7" s="3"/>
      <c r="J7" s="3"/>
      <c r="N7" s="1">
        <f>AVERAGE(N2:N6)</f>
        <v>9.9626128521569566</v>
      </c>
    </row>
    <row r="8" spans="1:16">
      <c r="C8" s="3"/>
      <c r="D8" s="3"/>
      <c r="E8" s="3"/>
      <c r="F8" s="3"/>
      <c r="G8" s="3"/>
      <c r="H8" s="3"/>
      <c r="I8" s="3"/>
      <c r="J8" s="3"/>
    </row>
    <row r="9" spans="1:16">
      <c r="A9" s="9" t="s">
        <v>19</v>
      </c>
      <c r="B9" s="9"/>
      <c r="C9" s="9"/>
      <c r="D9" s="9"/>
      <c r="E9" s="9"/>
      <c r="F9" s="9"/>
      <c r="G9" s="9"/>
      <c r="H9" s="9"/>
      <c r="I9" s="9"/>
      <c r="J9" s="3"/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3"/>
    </row>
    <row r="11" spans="1:16" ht="17.25">
      <c r="B11" s="1"/>
      <c r="C11" s="1"/>
      <c r="D11" s="1"/>
      <c r="E11" s="1"/>
      <c r="F11" s="1"/>
      <c r="G11" s="10" t="s">
        <v>4</v>
      </c>
      <c r="H11" s="10"/>
      <c r="I11" s="10"/>
      <c r="J11" s="1"/>
      <c r="O11" s="1"/>
      <c r="P11" s="1"/>
    </row>
    <row r="12" spans="1:16" ht="31.5" customHeight="1">
      <c r="G12" s="11" t="s">
        <v>17</v>
      </c>
      <c r="H12" s="11"/>
      <c r="I12" s="11"/>
    </row>
    <row r="13" spans="1:16" ht="35.25" customHeight="1">
      <c r="G13" s="11" t="s">
        <v>1</v>
      </c>
      <c r="H13" s="11"/>
      <c r="I13" s="11"/>
    </row>
    <row r="27" spans="1:5">
      <c r="A27" s="3"/>
      <c r="B27" s="3"/>
      <c r="C27" s="3"/>
      <c r="D27" s="3"/>
      <c r="E27" s="3"/>
    </row>
    <row r="28" spans="1:5">
      <c r="A28" s="3"/>
      <c r="B28" s="3"/>
      <c r="C28" s="3"/>
      <c r="D28" s="3"/>
      <c r="E28" s="3"/>
    </row>
    <row r="29" spans="1:5">
      <c r="A29" s="3"/>
      <c r="B29" s="3"/>
      <c r="C29" s="3"/>
      <c r="D29" s="3"/>
      <c r="E29" s="3"/>
    </row>
    <row r="30" spans="1:5">
      <c r="A30" s="3"/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</sheetData>
  <mergeCells count="4">
    <mergeCell ref="A9:I9"/>
    <mergeCell ref="G11:I11"/>
    <mergeCell ref="G12:I12"/>
    <mergeCell ref="G13:I13"/>
  </mergeCells>
  <conditionalFormatting sqref="A2:A6">
    <cfRule type="dataBar" priority="17">
      <dataBar>
        <cfvo type="min" val="0"/>
        <cfvo type="max" val="0"/>
        <color rgb="FF638EC6"/>
      </dataBar>
    </cfRule>
  </conditionalFormatting>
  <conditionalFormatting sqref="B2:I6">
    <cfRule type="dataBar" priority="16">
      <dataBar>
        <cfvo type="min" val="0"/>
        <cfvo type="max" val="0"/>
        <color rgb="FF638EC6"/>
      </dataBar>
    </cfRule>
  </conditionalFormatting>
  <conditionalFormatting sqref="B2">
    <cfRule type="dataBar" priority="15">
      <dataBar>
        <cfvo type="min" val="0"/>
        <cfvo type="max" val="0"/>
        <color rgb="FF63C384"/>
      </dataBar>
    </cfRule>
  </conditionalFormatting>
  <conditionalFormatting sqref="B2:B6">
    <cfRule type="dataBar" priority="14">
      <dataBar>
        <cfvo type="min" val="0"/>
        <cfvo type="max" val="0"/>
        <color rgb="FF63C384"/>
      </dataBar>
    </cfRule>
  </conditionalFormatting>
  <conditionalFormatting sqref="C2:C6">
    <cfRule type="dataBar" priority="13">
      <dataBar>
        <cfvo type="min" val="0"/>
        <cfvo type="max" val="0"/>
        <color rgb="FFFF555A"/>
      </dataBar>
    </cfRule>
  </conditionalFormatting>
  <conditionalFormatting sqref="D2:D6">
    <cfRule type="dataBar" priority="12">
      <dataBar>
        <cfvo type="min" val="0"/>
        <cfvo type="max" val="0"/>
        <color rgb="FFFFB628"/>
      </dataBar>
    </cfRule>
  </conditionalFormatting>
  <conditionalFormatting sqref="E2:E6">
    <cfRule type="dataBar" priority="11">
      <dataBar>
        <cfvo type="min" val="0"/>
        <cfvo type="max" val="0"/>
        <color rgb="FF008AEF"/>
      </dataBar>
    </cfRule>
  </conditionalFormatting>
  <conditionalFormatting sqref="F2:F6">
    <cfRule type="dataBar" priority="9">
      <dataBar>
        <cfvo type="min" val="0"/>
        <cfvo type="max" val="0"/>
        <color rgb="FF63C384"/>
      </dataBar>
    </cfRule>
  </conditionalFormatting>
  <conditionalFormatting sqref="G2:G6">
    <cfRule type="dataBar" priority="8">
      <dataBar>
        <cfvo type="min" val="0"/>
        <cfvo type="max" val="0"/>
        <color rgb="FFFF555A"/>
      </dataBar>
    </cfRule>
  </conditionalFormatting>
  <conditionalFormatting sqref="H2:H6">
    <cfRule type="dataBar" priority="7">
      <dataBar>
        <cfvo type="min" val="0"/>
        <cfvo type="max" val="0"/>
        <color rgb="FFFFB628"/>
      </dataBar>
    </cfRule>
  </conditionalFormatting>
  <conditionalFormatting sqref="I2:I6">
    <cfRule type="dataBar" priority="6">
      <dataBar>
        <cfvo type="min" val="0"/>
        <cfvo type="max" val="0"/>
        <color rgb="FFD6007B"/>
      </dataBar>
    </cfRule>
  </conditionalFormatting>
  <conditionalFormatting sqref="L2">
    <cfRule type="dataBar" priority="5">
      <dataBar>
        <cfvo type="min" val="0"/>
        <cfvo type="max" val="0"/>
        <color rgb="FF638EC6"/>
      </dataBar>
    </cfRule>
  </conditionalFormatting>
  <conditionalFormatting sqref="L2">
    <cfRule type="dataBar" priority="4">
      <dataBar>
        <cfvo type="min" val="0"/>
        <cfvo type="max" val="0"/>
        <color rgb="FF63C384"/>
      </dataBar>
    </cfRule>
  </conditionalFormatting>
  <conditionalFormatting sqref="L2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EKFE ILIOUPOLIS</dc:creator>
  <cp:lastModifiedBy>ΕΚΦΕ Ηλιούπολης</cp:lastModifiedBy>
  <dcterms:created xsi:type="dcterms:W3CDTF">2013-04-05T07:44:06Z</dcterms:created>
  <dcterms:modified xsi:type="dcterms:W3CDTF">2013-04-23T10:19:39Z</dcterms:modified>
</cp:coreProperties>
</file>